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arlo\Desktop\ARTI MARZIALI stage nazionale\2015\"/>
    </mc:Choice>
  </mc:AlternateContent>
  <bookViews>
    <workbookView xWindow="0" yWindow="0" windowWidth="21600" windowHeight="11025" tabRatio="438"/>
  </bookViews>
  <sheets>
    <sheet name="prenotazione hotel" sheetId="2" r:id="rId1"/>
    <sheet name="Menu" sheetId="5" r:id="rId2"/>
  </sheets>
  <definedNames>
    <definedName name="_xlnm.Print_Area" localSheetId="0">'prenotazione hotel'!$A$1:$Q$49</definedName>
  </definedNames>
  <calcPr calcId="152511"/>
</workbook>
</file>

<file path=xl/calcChain.xml><?xml version="1.0" encoding="utf-8"?>
<calcChain xmlns="http://schemas.openxmlformats.org/spreadsheetml/2006/main">
  <c r="Q13" i="2" l="1"/>
  <c r="Q15" i="2"/>
  <c r="Q16" i="2"/>
  <c r="F12" i="2" l="1"/>
  <c r="F13" i="2"/>
  <c r="F14" i="2"/>
  <c r="F15" i="2"/>
  <c r="F16" i="2"/>
  <c r="F11" i="2"/>
  <c r="Q11" i="2" l="1"/>
  <c r="K11" i="2"/>
  <c r="K15" i="2" l="1"/>
  <c r="K12" i="2"/>
  <c r="Q12" i="2" s="1"/>
  <c r="P15" i="2" l="1"/>
  <c r="P12" i="2"/>
  <c r="P11" i="2"/>
  <c r="K16" i="2"/>
  <c r="P16" i="2"/>
  <c r="K14" i="2"/>
  <c r="Q14" i="2" s="1"/>
  <c r="K13" i="2"/>
  <c r="P14" i="2" l="1"/>
  <c r="P13" i="2"/>
  <c r="O17" i="2" l="1"/>
</calcChain>
</file>

<file path=xl/sharedStrings.xml><?xml version="1.0" encoding="utf-8"?>
<sst xmlns="http://schemas.openxmlformats.org/spreadsheetml/2006/main" count="48" uniqueCount="48">
  <si>
    <t>DATA</t>
  </si>
  <si>
    <t xml:space="preserve">SCHEDA DI PRENOTAZIONE ALBERGHIERA
</t>
  </si>
  <si>
    <t>comitato provinciale ACSI di</t>
  </si>
  <si>
    <t>e-mail</t>
  </si>
  <si>
    <t>Tripla</t>
  </si>
  <si>
    <t>Quadrupla</t>
  </si>
  <si>
    <t>NOMINATIVI</t>
  </si>
  <si>
    <t>Singola</t>
  </si>
  <si>
    <t>COSTO A PERSONA AL GIORNO</t>
  </si>
  <si>
    <t>CAMERA</t>
  </si>
  <si>
    <t>Doppia</t>
  </si>
  <si>
    <t>Matrimoniale</t>
  </si>
  <si>
    <t>Costo</t>
  </si>
  <si>
    <t>GIORNI</t>
  </si>
  <si>
    <t>Con il presente accetto le condizioni indicate nella presente scheda di prenotazione e ai sensi dell’art. 13 D.Lg.vo n. 196/03 ed esprimo il consenso al trattamento dei dati personali.</t>
  </si>
  <si>
    <t>Doppia/Matrimoniale: € 60 a persona al giorno</t>
  </si>
  <si>
    <t>Tripla: € 50 a persona al giorno</t>
  </si>
  <si>
    <t>Quadrupla: € 45 a persona al giorno</t>
  </si>
  <si>
    <t>Singola: € 80 a persona al giorno</t>
  </si>
  <si>
    <t xml:space="preserve">TIPOLOGIA CAMERA </t>
  </si>
  <si>
    <t xml:space="preserve">Costi camere: </t>
  </si>
  <si>
    <t>Prenotazione e saldo: da effettuarsi entro il 24 maggio 2015</t>
  </si>
  <si>
    <t xml:space="preserve">inviare la seguente scheda corredata dall'attestazione di pagamento a 
</t>
  </si>
  <si>
    <t>0-3 anni non compiuti:         Gratis</t>
  </si>
  <si>
    <t>Le stanze verranno assegnate rispettando la cronologia di arrivo delle richieste</t>
  </si>
  <si>
    <t>TOTALE</t>
  </si>
  <si>
    <t>0-3</t>
  </si>
  <si>
    <t>3-8</t>
  </si>
  <si>
    <t>8-12</t>
  </si>
  <si>
    <t>3-8 anni non compiuti:         50%</t>
  </si>
  <si>
    <t>8-12 anni non compiuti:       20%</t>
  </si>
  <si>
    <t>TOTALE CAMERA</t>
  </si>
  <si>
    <t>Cell</t>
  </si>
  <si>
    <t>RIDUZIONE QUOTA MINORI</t>
  </si>
  <si>
    <r>
      <t xml:space="preserve">dati per bonifico bancario:         IBAN    </t>
    </r>
    <r>
      <rPr>
        <b/>
        <sz val="18"/>
        <rFont val="Calibri"/>
        <family val="2"/>
      </rPr>
      <t>IT94W0335901600100000076397</t>
    </r>
    <r>
      <rPr>
        <sz val="18"/>
        <rFont val="Calibri"/>
        <family val="2"/>
      </rPr>
      <t xml:space="preserve">
Intestato ad            ACSI Direzione Nazionale      
</t>
    </r>
  </si>
  <si>
    <r>
      <t xml:space="preserve">Nella causale del bonifico indicare:  </t>
    </r>
    <r>
      <rPr>
        <b/>
        <sz val="18"/>
        <rFont val="Calibri"/>
        <family val="2"/>
      </rPr>
      <t>Stage Nazionale Arti Marziali ACSI 2015</t>
    </r>
    <r>
      <rPr>
        <sz val="18"/>
        <rFont val="Calibri"/>
        <family val="2"/>
      </rPr>
      <t xml:space="preserve">
</t>
    </r>
  </si>
  <si>
    <r>
      <rPr>
        <b/>
        <sz val="18"/>
        <color theme="3"/>
        <rFont val="Calibri"/>
        <family val="2"/>
      </rPr>
      <t xml:space="preserve">amministrazione@acsi.it        </t>
    </r>
    <r>
      <rPr>
        <sz val="18"/>
        <rFont val="Calibri"/>
        <family val="2"/>
      </rPr>
      <t xml:space="preserve">e      </t>
    </r>
    <r>
      <rPr>
        <b/>
        <sz val="18"/>
        <rFont val="Calibri"/>
        <family val="2"/>
      </rPr>
      <t xml:space="preserve"> </t>
    </r>
    <r>
      <rPr>
        <b/>
        <sz val="18"/>
        <color theme="3"/>
        <rFont val="Calibri"/>
        <family val="2"/>
      </rPr>
      <t>artimarziali@acsi.it</t>
    </r>
  </si>
  <si>
    <t xml:space="preserve">Riduzioni camere Bambini/Ragazzi solo su III e IV letto (IV letto a castello):  </t>
  </si>
  <si>
    <r>
      <t xml:space="preserve">Tel. </t>
    </r>
    <r>
      <rPr>
        <b/>
        <sz val="16"/>
        <color theme="0"/>
        <rFont val="Calibri"/>
        <family val="2"/>
      </rPr>
      <t>06 6990498 - 06 6796389</t>
    </r>
    <r>
      <rPr>
        <sz val="16"/>
        <color theme="0"/>
        <rFont val="Calibri"/>
        <family val="2"/>
      </rPr>
      <t xml:space="preserve">                 e-mail: </t>
    </r>
    <r>
      <rPr>
        <b/>
        <sz val="16"/>
        <color theme="0"/>
        <rFont val="Calibri"/>
        <family val="2"/>
      </rPr>
      <t xml:space="preserve">artimarziali@acsi.it </t>
    </r>
    <r>
      <rPr>
        <sz val="16"/>
        <color theme="0"/>
        <rFont val="Calibri"/>
        <family val="2"/>
      </rPr>
      <t xml:space="preserve">      
</t>
    </r>
    <r>
      <rPr>
        <b/>
        <sz val="10"/>
        <color indexed="9"/>
        <rFont val="Arial Black"/>
        <family val="2"/>
      </rPr>
      <t/>
    </r>
  </si>
  <si>
    <t>La Segreteria è a disposizione ai seguenti recapiti</t>
  </si>
  <si>
    <r>
      <rPr>
        <b/>
        <sz val="18"/>
        <rFont val="Calibri"/>
        <family val="2"/>
      </rPr>
      <t xml:space="preserve"> L'importo comprende:  trattamento in pensione completa </t>
    </r>
    <r>
      <rPr>
        <sz val="18"/>
        <rFont val="Calibri"/>
        <family val="2"/>
      </rPr>
      <t>(cena, pernottamento, colazione e pranzo)</t>
    </r>
  </si>
  <si>
    <t>società sportiva</t>
  </si>
  <si>
    <t>nome referente</t>
  </si>
  <si>
    <t xml:space="preserve"> codice aff. ACSI</t>
  </si>
  <si>
    <t>DATA ARRIVO                                              gg/mm/aaaa</t>
  </si>
  <si>
    <t>DATA PARTENZA                                     gg/mm/aaaa</t>
  </si>
  <si>
    <t>NUMERO BAMBINI                 3° e 4° letto</t>
  </si>
  <si>
    <t>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</si>
</sst>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\ [$€-1];[Red]\-#,##0\ [$€-1]"/>
  </numFmts>
  <fonts count="45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1"/>
      <color indexed="18"/>
      <name val="Calibri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u/>
      <sz val="10"/>
      <name val="Calibri"/>
      <family val="2"/>
    </font>
    <font>
      <strike/>
      <sz val="10"/>
      <name val="Calibri"/>
      <family val="2"/>
    </font>
    <font>
      <b/>
      <sz val="14"/>
      <name val="Arial"/>
      <family val="2"/>
    </font>
    <font>
      <b/>
      <sz val="10"/>
      <color indexed="9"/>
      <name val="Arial Black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b/>
      <sz val="16"/>
      <color rgb="FF0000FF"/>
      <name val="Calibri"/>
      <family val="2"/>
    </font>
    <font>
      <sz val="14"/>
      <name val="Calibri"/>
      <family val="2"/>
    </font>
    <font>
      <b/>
      <strike/>
      <sz val="14"/>
      <name val="Calibri"/>
      <family val="2"/>
    </font>
    <font>
      <sz val="18"/>
      <name val="Calibri"/>
      <family val="2"/>
    </font>
    <font>
      <sz val="14"/>
      <name val="Calibri"/>
      <family val="2"/>
      <scheme val="minor"/>
    </font>
    <font>
      <b/>
      <i/>
      <sz val="16"/>
      <name val="Calibri"/>
      <family val="2"/>
    </font>
    <font>
      <b/>
      <sz val="18"/>
      <name val="Calibri"/>
      <family val="2"/>
    </font>
    <font>
      <b/>
      <sz val="18"/>
      <color theme="3"/>
      <name val="Calibri"/>
      <family val="2"/>
    </font>
    <font>
      <strike/>
      <sz val="16"/>
      <name val="Calibri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sz val="16"/>
      <color theme="0"/>
      <name val="Calibri"/>
      <family val="2"/>
    </font>
    <font>
      <b/>
      <sz val="16"/>
      <color indexed="9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theme="3" tint="-0.249977111117893"/>
      <name val="Calibri"/>
      <family val="2"/>
    </font>
    <font>
      <b/>
      <sz val="18"/>
      <color rgb="FF0000FF"/>
      <name val="Calibri"/>
      <family val="2"/>
    </font>
    <font>
      <b/>
      <sz val="22"/>
      <color rgb="FF0000FF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rgb="FFFF0000"/>
      <name val="Calibri"/>
      <family val="2"/>
    </font>
    <font>
      <b/>
      <sz val="16"/>
      <color rgb="FF0000FF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6"/>
      <color theme="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23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154">
    <xf numFmtId="0" fontId="0" fillId="0" borderId="0" xfId="0"/>
    <xf numFmtId="165" fontId="15" fillId="0" borderId="0" xfId="0" applyNumberFormat="1" applyFont="1"/>
    <xf numFmtId="0" fontId="2" fillId="0" borderId="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14" fontId="8" fillId="0" borderId="22" xfId="0" applyNumberFormat="1" applyFont="1" applyBorder="1" applyAlignment="1" applyProtection="1"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8" fillId="0" borderId="42" xfId="0" applyFont="1" applyFill="1" applyBorder="1" applyAlignment="1" applyProtection="1">
      <alignment horizontal="center" wrapText="1"/>
      <protection locked="0"/>
    </xf>
    <xf numFmtId="0" fontId="8" fillId="0" borderId="33" xfId="0" applyFont="1" applyFill="1" applyBorder="1" applyAlignment="1" applyProtection="1">
      <alignment horizontal="center" wrapText="1"/>
      <protection locked="0"/>
    </xf>
    <xf numFmtId="0" fontId="8" fillId="0" borderId="35" xfId="0" applyFont="1" applyFill="1" applyBorder="1" applyAlignment="1" applyProtection="1">
      <alignment horizontal="center" wrapText="1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/>
    <xf numFmtId="0" fontId="0" fillId="0" borderId="6" xfId="0" applyBorder="1" applyAlignment="1" applyProtection="1"/>
    <xf numFmtId="14" fontId="12" fillId="0" borderId="15" xfId="0" applyNumberFormat="1" applyFont="1" applyFill="1" applyBorder="1" applyAlignment="1" applyProtection="1">
      <alignment horizontal="center"/>
      <protection locked="0"/>
    </xf>
    <xf numFmtId="1" fontId="24" fillId="0" borderId="15" xfId="0" applyNumberFormat="1" applyFont="1" applyFill="1" applyBorder="1" applyAlignment="1" applyProtection="1">
      <alignment vertical="center"/>
      <protection locked="0"/>
    </xf>
    <xf numFmtId="1" fontId="21" fillId="0" borderId="15" xfId="0" applyNumberFormat="1" applyFont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/>
    <xf numFmtId="0" fontId="25" fillId="0" borderId="40" xfId="0" applyFont="1" applyBorder="1" applyAlignment="1" applyProtection="1">
      <alignment vertical="center" wrapText="1"/>
    </xf>
    <xf numFmtId="0" fontId="25" fillId="0" borderId="26" xfId="0" applyFont="1" applyBorder="1" applyAlignment="1" applyProtection="1">
      <alignment vertical="center" wrapText="1"/>
    </xf>
    <xf numFmtId="0" fontId="25" fillId="0" borderId="41" xfId="0" applyFont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8" fillId="5" borderId="15" xfId="0" applyFont="1" applyFill="1" applyBorder="1" applyAlignment="1" applyProtection="1">
      <alignment vertical="top"/>
    </xf>
    <xf numFmtId="0" fontId="18" fillId="5" borderId="15" xfId="0" applyFont="1" applyFill="1" applyBorder="1" applyAlignment="1" applyProtection="1">
      <alignment horizontal="left" vertical="top"/>
    </xf>
    <xf numFmtId="164" fontId="36" fillId="0" borderId="15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/>
    <xf numFmtId="165" fontId="23" fillId="0" borderId="0" xfId="0" applyNumberFormat="1" applyFont="1"/>
    <xf numFmtId="49" fontId="38" fillId="4" borderId="15" xfId="0" applyNumberFormat="1" applyFont="1" applyFill="1" applyBorder="1" applyAlignment="1" applyProtection="1">
      <alignment horizontal="center" vertical="center" wrapText="1"/>
    </xf>
    <xf numFmtId="49" fontId="32" fillId="4" borderId="15" xfId="0" applyNumberFormat="1" applyFont="1" applyFill="1" applyBorder="1" applyAlignment="1" applyProtection="1">
      <alignment horizontal="center" vertical="center" wrapText="1"/>
    </xf>
    <xf numFmtId="164" fontId="39" fillId="0" borderId="15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Protection="1"/>
    <xf numFmtId="0" fontId="5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2" fillId="0" borderId="44" xfId="0" applyFont="1" applyBorder="1" applyAlignment="1" applyProtection="1"/>
    <xf numFmtId="0" fontId="2" fillId="0" borderId="1" xfId="0" applyFont="1" applyBorder="1" applyProtection="1"/>
    <xf numFmtId="0" fontId="10" fillId="0" borderId="3" xfId="0" applyFont="1" applyFill="1" applyBorder="1" applyAlignment="1" applyProtection="1">
      <alignment horizontal="center"/>
    </xf>
    <xf numFmtId="0" fontId="0" fillId="0" borderId="45" xfId="0" applyBorder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42" fillId="3" borderId="0" xfId="0" applyFont="1" applyFill="1" applyBorder="1" applyAlignment="1" applyProtection="1">
      <alignment vertical="center" wrapText="1"/>
    </xf>
    <xf numFmtId="0" fontId="41" fillId="0" borderId="0" xfId="0" applyFont="1" applyBorder="1" applyProtection="1"/>
    <xf numFmtId="0" fontId="4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4" fillId="4" borderId="30" xfId="0" applyFont="1" applyFill="1" applyBorder="1" applyAlignment="1" applyProtection="1">
      <alignment horizontal="center"/>
    </xf>
    <xf numFmtId="0" fontId="34" fillId="4" borderId="12" xfId="0" applyFont="1" applyFill="1" applyBorder="1" applyAlignment="1" applyProtection="1">
      <alignment horizontal="center"/>
    </xf>
    <xf numFmtId="0" fontId="34" fillId="4" borderId="31" xfId="0" applyFont="1" applyFill="1" applyBorder="1" applyAlignment="1" applyProtection="1">
      <alignment horizontal="center"/>
    </xf>
    <xf numFmtId="0" fontId="2" fillId="0" borderId="46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0" fontId="44" fillId="0" borderId="0" xfId="0" applyFont="1"/>
    <xf numFmtId="14" fontId="12" fillId="0" borderId="15" xfId="0" applyNumberFormat="1" applyFont="1" applyFill="1" applyBorder="1" applyAlignment="1" applyProtection="1">
      <alignment horizontal="center"/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</xf>
    <xf numFmtId="0" fontId="18" fillId="5" borderId="19" xfId="0" applyFont="1" applyFill="1" applyBorder="1" applyAlignment="1" applyProtection="1">
      <alignment horizontal="center" vertical="top"/>
    </xf>
    <xf numFmtId="0" fontId="18" fillId="5" borderId="21" xfId="0" applyFont="1" applyFill="1" applyBorder="1" applyAlignment="1" applyProtection="1">
      <alignment horizontal="center" vertical="top"/>
    </xf>
    <xf numFmtId="0" fontId="18" fillId="5" borderId="20" xfId="0" applyFont="1" applyFill="1" applyBorder="1" applyAlignment="1" applyProtection="1">
      <alignment horizontal="center" vertical="top"/>
    </xf>
    <xf numFmtId="0" fontId="38" fillId="4" borderId="17" xfId="0" applyFont="1" applyFill="1" applyBorder="1" applyAlignment="1" applyProtection="1">
      <alignment horizontal="center" vertical="center" wrapText="1"/>
    </xf>
    <xf numFmtId="0" fontId="38" fillId="4" borderId="11" xfId="0" applyFont="1" applyFill="1" applyBorder="1" applyAlignment="1" applyProtection="1">
      <alignment horizontal="center" vertical="center" wrapText="1"/>
    </xf>
    <xf numFmtId="0" fontId="38" fillId="4" borderId="34" xfId="0" applyFont="1" applyFill="1" applyBorder="1" applyAlignment="1" applyProtection="1">
      <alignment horizontal="center" vertical="center" wrapText="1"/>
    </xf>
    <xf numFmtId="0" fontId="32" fillId="4" borderId="15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29" fillId="4" borderId="15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32" fillId="4" borderId="32" xfId="0" applyFont="1" applyFill="1" applyBorder="1" applyAlignment="1" applyProtection="1">
      <alignment horizontal="center" vertical="center" wrapText="1"/>
    </xf>
    <xf numFmtId="0" fontId="32" fillId="4" borderId="39" xfId="0" applyFont="1" applyFill="1" applyBorder="1" applyAlignment="1" applyProtection="1">
      <alignment horizontal="center" vertical="center" wrapText="1"/>
    </xf>
    <xf numFmtId="0" fontId="23" fillId="6" borderId="25" xfId="0" applyFont="1" applyFill="1" applyBorder="1" applyAlignment="1" applyProtection="1">
      <alignment horizontal="center" vertical="top" wrapText="1"/>
    </xf>
    <xf numFmtId="0" fontId="23" fillId="6" borderId="26" xfId="0" applyFont="1" applyFill="1" applyBorder="1" applyAlignment="1" applyProtection="1">
      <alignment horizontal="center" vertical="top" wrapText="1"/>
    </xf>
    <xf numFmtId="0" fontId="23" fillId="6" borderId="27" xfId="0" applyFont="1" applyFill="1" applyBorder="1" applyAlignment="1" applyProtection="1">
      <alignment horizontal="center" vertical="top" wrapText="1"/>
    </xf>
    <xf numFmtId="0" fontId="26" fillId="6" borderId="30" xfId="0" applyFont="1" applyFill="1" applyBorder="1" applyAlignment="1" applyProtection="1">
      <alignment horizontal="center" vertical="center"/>
    </xf>
    <xf numFmtId="0" fontId="26" fillId="6" borderId="12" xfId="0" applyFont="1" applyFill="1" applyBorder="1" applyAlignment="1" applyProtection="1">
      <alignment horizontal="center" vertical="center"/>
    </xf>
    <xf numFmtId="0" fontId="26" fillId="6" borderId="31" xfId="0" applyFont="1" applyFill="1" applyBorder="1" applyAlignment="1" applyProtection="1">
      <alignment horizontal="center" vertical="center"/>
    </xf>
    <xf numFmtId="0" fontId="26" fillId="6" borderId="28" xfId="0" applyFont="1" applyFill="1" applyBorder="1" applyAlignment="1" applyProtection="1">
      <alignment horizontal="center" vertical="top" wrapText="1"/>
    </xf>
    <xf numFmtId="0" fontId="26" fillId="6" borderId="0" xfId="0" applyFont="1" applyFill="1" applyBorder="1" applyAlignment="1" applyProtection="1">
      <alignment horizontal="center" vertical="top" wrapText="1"/>
    </xf>
    <xf numFmtId="0" fontId="26" fillId="6" borderId="29" xfId="0" applyFont="1" applyFill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center"/>
      <protection locked="0"/>
    </xf>
    <xf numFmtId="49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43" fillId="5" borderId="26" xfId="0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 applyProtection="1">
      <alignment horizontal="center" vertical="center" wrapText="1"/>
    </xf>
    <xf numFmtId="164" fontId="37" fillId="0" borderId="15" xfId="0" applyNumberFormat="1" applyFont="1" applyFill="1" applyBorder="1" applyAlignment="1" applyProtection="1">
      <alignment horizontal="center" vertical="center"/>
    </xf>
    <xf numFmtId="0" fontId="34" fillId="4" borderId="28" xfId="0" applyFont="1" applyFill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center"/>
    </xf>
    <xf numFmtId="0" fontId="34" fillId="4" borderId="29" xfId="0" applyFont="1" applyFill="1" applyBorder="1" applyAlignment="1" applyProtection="1">
      <alignment horizontal="center"/>
    </xf>
    <xf numFmtId="0" fontId="42" fillId="2" borderId="15" xfId="0" applyFont="1" applyFill="1" applyBorder="1" applyAlignment="1" applyProtection="1">
      <alignment horizontal="left" vertical="center" wrapText="1"/>
    </xf>
    <xf numFmtId="0" fontId="42" fillId="2" borderId="32" xfId="0" applyFont="1" applyFill="1" applyBorder="1" applyAlignment="1" applyProtection="1">
      <alignment horizontal="left" vertical="center" wrapText="1"/>
    </xf>
    <xf numFmtId="0" fontId="35" fillId="0" borderId="15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2" fillId="2" borderId="15" xfId="0" applyFont="1" applyFill="1" applyBorder="1" applyAlignment="1" applyProtection="1">
      <alignment horizontal="left" wrapText="1"/>
    </xf>
    <xf numFmtId="0" fontId="42" fillId="2" borderId="15" xfId="0" applyFont="1" applyFill="1" applyBorder="1" applyAlignment="1" applyProtection="1">
      <alignment horizontal="left"/>
    </xf>
    <xf numFmtId="0" fontId="31" fillId="4" borderId="28" xfId="0" applyFont="1" applyFill="1" applyBorder="1" applyAlignment="1" applyProtection="1">
      <alignment horizontal="center" wrapText="1"/>
    </xf>
    <xf numFmtId="0" fontId="31" fillId="4" borderId="0" xfId="0" applyFont="1" applyFill="1" applyBorder="1" applyAlignment="1" applyProtection="1">
      <alignment horizontal="center" wrapText="1"/>
    </xf>
    <xf numFmtId="0" fontId="31" fillId="4" borderId="29" xfId="0" applyFont="1" applyFill="1" applyBorder="1" applyAlignment="1" applyProtection="1">
      <alignment horizontal="center" wrapText="1"/>
    </xf>
    <xf numFmtId="0" fontId="33" fillId="4" borderId="25" xfId="0" applyFont="1" applyFill="1" applyBorder="1" applyAlignment="1" applyProtection="1">
      <alignment horizontal="center"/>
    </xf>
    <xf numFmtId="0" fontId="33" fillId="4" borderId="26" xfId="0" applyFont="1" applyFill="1" applyBorder="1" applyAlignment="1" applyProtection="1">
      <alignment horizontal="center"/>
    </xf>
    <xf numFmtId="0" fontId="33" fillId="4" borderId="27" xfId="0" applyFont="1" applyFill="1" applyBorder="1" applyAlignment="1" applyProtection="1">
      <alignment horizontal="center"/>
    </xf>
    <xf numFmtId="0" fontId="23" fillId="6" borderId="28" xfId="0" applyFont="1" applyFill="1" applyBorder="1" applyAlignment="1" applyProtection="1">
      <alignment horizontal="center" vertical="top" wrapText="1"/>
    </xf>
    <xf numFmtId="0" fontId="23" fillId="6" borderId="0" xfId="0" applyFont="1" applyFill="1" applyBorder="1" applyAlignment="1" applyProtection="1">
      <alignment horizontal="center" vertical="top" wrapText="1"/>
    </xf>
    <xf numFmtId="0" fontId="23" fillId="6" borderId="29" xfId="0" applyFont="1" applyFill="1" applyBorder="1" applyAlignment="1" applyProtection="1">
      <alignment horizontal="center" vertical="top" wrapText="1"/>
    </xf>
    <xf numFmtId="14" fontId="5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4" fontId="20" fillId="0" borderId="15" xfId="0" applyNumberFormat="1" applyFont="1" applyFill="1" applyBorder="1" applyAlignment="1" applyProtection="1">
      <alignment horizontal="center" wrapText="1"/>
      <protection locked="0"/>
    </xf>
    <xf numFmtId="14" fontId="40" fillId="0" borderId="15" xfId="0" applyNumberFormat="1" applyFont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left" vertical="top"/>
    </xf>
    <xf numFmtId="0" fontId="29" fillId="4" borderId="0" xfId="0" applyFont="1" applyFill="1" applyBorder="1" applyAlignment="1" applyProtection="1">
      <alignment horizontal="center" vertical="top" wrapText="1"/>
    </xf>
    <xf numFmtId="0" fontId="30" fillId="4" borderId="0" xfId="0" applyFont="1" applyFill="1" applyBorder="1" applyAlignment="1" applyProtection="1">
      <alignment vertical="top"/>
    </xf>
    <xf numFmtId="0" fontId="18" fillId="5" borderId="15" xfId="0" applyFont="1" applyFill="1" applyBorder="1" applyAlignment="1" applyProtection="1">
      <alignment horizontal="center" vertical="top"/>
    </xf>
    <xf numFmtId="0" fontId="20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0</xdr:row>
      <xdr:rowOff>117476</xdr:rowOff>
    </xdr:from>
    <xdr:to>
      <xdr:col>15</xdr:col>
      <xdr:colOff>171451</xdr:colOff>
      <xdr:row>0</xdr:row>
      <xdr:rowOff>752476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314825" y="117476"/>
          <a:ext cx="9801226" cy="635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3600" b="1" i="0" u="none" strike="noStrike" baseline="0">
              <a:solidFill>
                <a:srgbClr val="000080"/>
              </a:solidFill>
              <a:latin typeface="+mn-lt"/>
            </a:rPr>
            <a:t>Stage Nazionale Arti Marziali</a:t>
          </a:r>
        </a:p>
        <a:p>
          <a:pPr algn="ctr" rtl="0">
            <a:defRPr sz="1000"/>
          </a:pPr>
          <a:endParaRPr lang="it-IT">
            <a:latin typeface="+mn-lt"/>
          </a:endParaRPr>
        </a:p>
      </xdr:txBody>
    </xdr:sp>
    <xdr:clientData/>
  </xdr:twoCellAnchor>
  <xdr:twoCellAnchor>
    <xdr:from>
      <xdr:col>4</xdr:col>
      <xdr:colOff>1114424</xdr:colOff>
      <xdr:row>0</xdr:row>
      <xdr:rowOff>800101</xdr:rowOff>
    </xdr:from>
    <xdr:to>
      <xdr:col>14</xdr:col>
      <xdr:colOff>476250</xdr:colOff>
      <xdr:row>2</xdr:row>
      <xdr:rowOff>78316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695824" y="800101"/>
          <a:ext cx="9172576" cy="4116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2000" b="1" i="0" u="none" strike="noStrike" baseline="0">
              <a:solidFill>
                <a:srgbClr val="000080"/>
              </a:solidFill>
              <a:latin typeface="+mn-lt"/>
            </a:rPr>
            <a:t>Montesilvano (PE) - 4/7 Giugno 2015</a:t>
          </a:r>
          <a:endParaRPr lang="it-IT" sz="2000">
            <a:latin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28577</xdr:rowOff>
    </xdr:from>
    <xdr:to>
      <xdr:col>2</xdr:col>
      <xdr:colOff>433464</xdr:colOff>
      <xdr:row>2</xdr:row>
      <xdr:rowOff>109515</xdr:rowOff>
    </xdr:to>
    <xdr:pic>
      <xdr:nvPicPr>
        <xdr:cNvPr id="217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7"/>
          <a:ext cx="2457450" cy="1217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V50"/>
  <sheetViews>
    <sheetView tabSelected="1" view="pageBreakPreview" topLeftCell="A7" zoomScale="90" zoomScaleNormal="100" zoomScaleSheetLayoutView="90" workbookViewId="0">
      <selection activeCell="R14" sqref="R14"/>
    </sheetView>
  </sheetViews>
  <sheetFormatPr defaultColWidth="20.7109375" defaultRowHeight="12.75" x14ac:dyDescent="0.2"/>
  <cols>
    <col min="1" max="1" width="13.140625" style="18" customWidth="1"/>
    <col min="2" max="3" width="17.28515625" style="2" customWidth="1"/>
    <col min="4" max="4" width="6" style="2" customWidth="1"/>
    <col min="5" max="5" width="59.5703125" style="2" customWidth="1"/>
    <col min="6" max="6" width="11" style="2" customWidth="1"/>
    <col min="7" max="7" width="3.42578125" style="2" customWidth="1"/>
    <col min="8" max="8" width="19.5703125" style="2" customWidth="1"/>
    <col min="9" max="9" width="17.140625" style="2" customWidth="1"/>
    <col min="10" max="10" width="6.140625" style="2" customWidth="1"/>
    <col min="11" max="11" width="9.42578125" style="2" customWidth="1"/>
    <col min="12" max="12" width="2.7109375" style="2" customWidth="1"/>
    <col min="13" max="13" width="9.5703125" style="2" customWidth="1"/>
    <col min="14" max="14" width="8.5703125" style="2" customWidth="1"/>
    <col min="15" max="15" width="8.28515625" style="2" customWidth="1"/>
    <col min="16" max="16" width="22.5703125" style="2" customWidth="1"/>
    <col min="17" max="17" width="48.42578125" style="18" customWidth="1"/>
    <col min="18" max="18" width="9.140625" style="2" customWidth="1"/>
    <col min="19" max="16384" width="20.7109375" style="2"/>
  </cols>
  <sheetData>
    <row r="1" spans="1:22" ht="79.5" customHeight="1" x14ac:dyDescent="0.2">
      <c r="A1" s="146"/>
      <c r="B1" s="146"/>
      <c r="C1" s="146"/>
      <c r="D1" s="37"/>
      <c r="E1" s="37"/>
      <c r="Q1" s="2"/>
    </row>
    <row r="2" spans="1:22" s="4" customFormat="1" ht="9.7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3"/>
    </row>
    <row r="3" spans="1:22" ht="24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5"/>
    </row>
    <row r="4" spans="1:22" ht="33" customHeight="1" x14ac:dyDescent="0.2">
      <c r="A4" s="149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22" ht="33.950000000000003" customHeight="1" x14ac:dyDescent="0.35">
      <c r="A5" s="148" t="s">
        <v>41</v>
      </c>
      <c r="B5" s="148"/>
      <c r="C5" s="98"/>
      <c r="D5" s="98"/>
      <c r="E5" s="98"/>
      <c r="F5" s="98"/>
      <c r="G5" s="151" t="s">
        <v>42</v>
      </c>
      <c r="H5" s="151"/>
      <c r="I5" s="98"/>
      <c r="J5" s="152"/>
      <c r="K5" s="152"/>
      <c r="L5" s="152"/>
      <c r="M5" s="152"/>
      <c r="N5" s="152"/>
      <c r="O5" s="152"/>
      <c r="P5" s="152"/>
      <c r="Q5" s="152"/>
    </row>
    <row r="6" spans="1:22" ht="33.950000000000003" customHeight="1" x14ac:dyDescent="0.35">
      <c r="A6" s="148" t="s">
        <v>2</v>
      </c>
      <c r="B6" s="148"/>
      <c r="C6" s="148"/>
      <c r="D6" s="98"/>
      <c r="E6" s="98"/>
      <c r="F6" s="98"/>
      <c r="G6" s="98"/>
      <c r="H6" s="98"/>
      <c r="I6" s="98"/>
      <c r="J6" s="98"/>
      <c r="K6" s="89" t="s">
        <v>43</v>
      </c>
      <c r="L6" s="90"/>
      <c r="M6" s="91"/>
      <c r="N6" s="98"/>
      <c r="O6" s="98"/>
      <c r="P6" s="98"/>
      <c r="Q6" s="98"/>
      <c r="V6" s="6"/>
    </row>
    <row r="7" spans="1:22" ht="33.950000000000003" customHeight="1" x14ac:dyDescent="0.35">
      <c r="A7" s="57" t="s">
        <v>3</v>
      </c>
      <c r="B7" s="98"/>
      <c r="C7" s="98"/>
      <c r="D7" s="98"/>
      <c r="E7" s="98"/>
      <c r="F7" s="98"/>
      <c r="G7" s="98"/>
      <c r="H7" s="98"/>
      <c r="I7" s="56" t="s">
        <v>32</v>
      </c>
      <c r="J7" s="98"/>
      <c r="K7" s="98"/>
      <c r="L7" s="98"/>
      <c r="M7" s="98"/>
      <c r="N7" s="98"/>
      <c r="O7" s="98"/>
      <c r="P7" s="98"/>
      <c r="Q7" s="98"/>
    </row>
    <row r="8" spans="1:22" ht="26.25" customHeight="1" x14ac:dyDescent="0.25">
      <c r="A8" s="7"/>
      <c r="B8" s="8"/>
      <c r="C8" s="8"/>
      <c r="D8" s="8"/>
      <c r="E8" s="9"/>
      <c r="F8" s="10"/>
      <c r="G8" s="10"/>
      <c r="H8" s="10"/>
      <c r="I8" s="11"/>
      <c r="J8" s="11"/>
      <c r="K8" s="12"/>
      <c r="L8" s="12"/>
      <c r="M8" s="11"/>
      <c r="N8" s="11"/>
      <c r="O8" s="13"/>
      <c r="P8" s="14"/>
      <c r="Q8" s="15"/>
    </row>
    <row r="9" spans="1:22" ht="46.5" customHeight="1" x14ac:dyDescent="0.2">
      <c r="A9" s="101" t="s">
        <v>19</v>
      </c>
      <c r="B9" s="101"/>
      <c r="C9" s="101" t="s">
        <v>6</v>
      </c>
      <c r="D9" s="101"/>
      <c r="E9" s="101"/>
      <c r="F9" s="102" t="s">
        <v>8</v>
      </c>
      <c r="G9" s="102"/>
      <c r="H9" s="103" t="s">
        <v>44</v>
      </c>
      <c r="I9" s="95" t="s">
        <v>45</v>
      </c>
      <c r="J9" s="95"/>
      <c r="K9" s="95" t="s">
        <v>13</v>
      </c>
      <c r="L9" s="95"/>
      <c r="M9" s="92" t="s">
        <v>46</v>
      </c>
      <c r="N9" s="93"/>
      <c r="O9" s="94"/>
      <c r="P9" s="95" t="s">
        <v>31</v>
      </c>
      <c r="Q9" s="95" t="s">
        <v>33</v>
      </c>
    </row>
    <row r="10" spans="1:22" ht="22.5" customHeight="1" x14ac:dyDescent="0.2">
      <c r="A10" s="101"/>
      <c r="B10" s="101"/>
      <c r="C10" s="101"/>
      <c r="D10" s="101"/>
      <c r="E10" s="101"/>
      <c r="F10" s="102"/>
      <c r="G10" s="102"/>
      <c r="H10" s="104"/>
      <c r="I10" s="95"/>
      <c r="J10" s="95"/>
      <c r="K10" s="95"/>
      <c r="L10" s="95"/>
      <c r="M10" s="61" t="s">
        <v>26</v>
      </c>
      <c r="N10" s="61" t="s">
        <v>27</v>
      </c>
      <c r="O10" s="62" t="s">
        <v>28</v>
      </c>
      <c r="P10" s="95"/>
      <c r="Q10" s="95"/>
    </row>
    <row r="11" spans="1:22" ht="24" customHeight="1" x14ac:dyDescent="0.35">
      <c r="A11" s="115"/>
      <c r="B11" s="115"/>
      <c r="C11" s="116"/>
      <c r="D11" s="116"/>
      <c r="E11" s="116"/>
      <c r="F11" s="97">
        <f>IF(A11="Singola",Menu!$C$2,(IF(A11="Matrimoniale",Menu!$C$3,(IF(A11="Doppia",Menu!$C$4,IF(A11="Tripla",Menu!$C$5,(IF(A11="Quadrupla",Menu!$C$6,Menu!$C$7))))))))</f>
        <v>0</v>
      </c>
      <c r="G11" s="97"/>
      <c r="H11" s="42"/>
      <c r="I11" s="87"/>
      <c r="J11" s="87"/>
      <c r="K11" s="88">
        <f t="shared" ref="K11" si="0">_xlfn.DAYS(I11,H11)</f>
        <v>0</v>
      </c>
      <c r="L11" s="88"/>
      <c r="M11" s="43"/>
      <c r="N11" s="43"/>
      <c r="O11" s="44"/>
      <c r="P11" s="58">
        <f t="shared" ref="P11:P16" si="1">IF(A11="Singola",F11*K11,(IF(A11="Matrimoniale",F11*K11*2,(IF(A11="Doppia",F11*K11*2,IF(A11="Tripla",F11*K11*3,(IF(A11="Quadrupla",F11*K11*4,0))))))))</f>
        <v>0</v>
      </c>
      <c r="Q11" s="63">
        <f>IF(A11="Singola","RIDUZIONE NON PREVISTA",IF(A11="Doppia","RIDUZIONE NON PREVISTA",IF(A11="Matrimoniale","RIDUZIONE NON PREVISTA",IF(SUM(M11:O11)&gt;=3,"RIDUZIONE NON PREVISTA",(M11*K11*F11)+(N11*K11*(F11-((F11*Menu!K$3)/100)))+(O11*K11*(F11-((F11*Menu!K$4)/100)))))))</f>
        <v>0</v>
      </c>
    </row>
    <row r="12" spans="1:22" ht="24" customHeight="1" x14ac:dyDescent="0.35">
      <c r="A12" s="99"/>
      <c r="B12" s="100"/>
      <c r="C12" s="96"/>
      <c r="D12" s="96"/>
      <c r="E12" s="96"/>
      <c r="F12" s="97">
        <f>IF(A12="Singola",Menu!$C$2,(IF(A12="Matrimoniale",Menu!$C$3,(IF(A12="Doppia",Menu!$C$4,IF(A12="Tripla",Menu!$C$5,(IF(A12="Quadrupla",Menu!$C$6,Menu!$C$7))))))))</f>
        <v>0</v>
      </c>
      <c r="G12" s="97"/>
      <c r="H12" s="86"/>
      <c r="I12" s="87"/>
      <c r="J12" s="87"/>
      <c r="K12" s="88">
        <f>_xlfn.DAYS(I12,H12)</f>
        <v>0</v>
      </c>
      <c r="L12" s="88"/>
      <c r="M12" s="43"/>
      <c r="N12" s="43"/>
      <c r="O12" s="44"/>
      <c r="P12" s="58">
        <f t="shared" si="1"/>
        <v>0</v>
      </c>
      <c r="Q12" s="63">
        <f>IF(A12="Singola","RIDUZIONE NON PREVISTA",IF(A12="Doppia","RIDUZIONE NON PREVISTA",IF(A12="Matrimoniale","RIDUZIONE NON PREVISTA",IF(SUM(M12:O12)&gt;=3,"RIDUZIONE NON PREVISTA",(M12*K12*F12)+(N12*K12*(F12-((F12*Menu!K$3)/100)))+(O12*K12*(F12-((F12*Menu!K$4)/100)))))))</f>
        <v>0</v>
      </c>
    </row>
    <row r="13" spans="1:22" ht="24" customHeight="1" x14ac:dyDescent="0.35">
      <c r="A13" s="99"/>
      <c r="B13" s="100"/>
      <c r="C13" s="96"/>
      <c r="D13" s="96"/>
      <c r="E13" s="96"/>
      <c r="F13" s="97">
        <f>IF(A13="Singola",Menu!$C$2,(IF(A13="Matrimoniale",Menu!$C$3,(IF(A13="Doppia",Menu!$C$4,IF(A13="Tripla",Menu!$C$5,(IF(A13="Quadrupla",Menu!$C$6,Menu!$C$7))))))))</f>
        <v>0</v>
      </c>
      <c r="G13" s="97"/>
      <c r="H13" s="84"/>
      <c r="I13" s="87"/>
      <c r="J13" s="87"/>
      <c r="K13" s="88">
        <f>_xlfn.DAYS(I13,H13)</f>
        <v>0</v>
      </c>
      <c r="L13" s="88"/>
      <c r="M13" s="43"/>
      <c r="N13" s="43"/>
      <c r="O13" s="44"/>
      <c r="P13" s="58">
        <f t="shared" si="1"/>
        <v>0</v>
      </c>
      <c r="Q13" s="63">
        <f>IF(A13="Singola","RIDUZIONE NON PREVISTA",IF(A13="Doppia","RIDUZIONE NON PREVISTA",IF(A13="Matrimoniale","RIDUZIONE NON PREVISTA",IF(SUM(M13:O13)&gt;=3,"RIDUZIONE NON PREVISTA",(M13*K13*F13)+(N13*K13*(F13-((F13*Menu!K$3)/100)))+(O13*K13*(F13-((F13*Menu!K$4)/100)))))))</f>
        <v>0</v>
      </c>
    </row>
    <row r="14" spans="1:22" ht="24" customHeight="1" x14ac:dyDescent="0.35">
      <c r="A14" s="99"/>
      <c r="B14" s="100"/>
      <c r="C14" s="96"/>
      <c r="D14" s="96"/>
      <c r="E14" s="96"/>
      <c r="F14" s="97">
        <f>IF(A14="Singola",Menu!$C$2,(IF(A14="Matrimoniale",Menu!$C$3,(IF(A14="Doppia",Menu!$C$4,IF(A14="Tripla",Menu!$C$5,(IF(A14="Quadrupla",Menu!$C$6,Menu!$C$7))))))))</f>
        <v>0</v>
      </c>
      <c r="G14" s="97"/>
      <c r="H14" s="84"/>
      <c r="I14" s="87"/>
      <c r="J14" s="87"/>
      <c r="K14" s="88">
        <f>_xlfn.DAYS(I14,H14)</f>
        <v>0</v>
      </c>
      <c r="L14" s="88"/>
      <c r="M14" s="43"/>
      <c r="N14" s="43"/>
      <c r="O14" s="44"/>
      <c r="P14" s="58">
        <f t="shared" si="1"/>
        <v>0</v>
      </c>
      <c r="Q14" s="63">
        <f>IF(A14="Singola","RIDUZIONE NON PREVISTA",IF(A14="Doppia","RIDUZIONE NON PREVISTA",IF(A14="Matrimoniale","RIDUZIONE NON PREVISTA",IF(SUM(M14:O14)&gt;=3,"RIDUZIONE NON PREVISTA",(M14*K14*F14)+(N14*K14*(F14-((F14*Menu!K$3)/100)))+(O14*K14*(F14-((F14*Menu!K$4)/100)))))))</f>
        <v>0</v>
      </c>
    </row>
    <row r="15" spans="1:22" ht="24" customHeight="1" x14ac:dyDescent="0.35">
      <c r="A15" s="99"/>
      <c r="B15" s="100"/>
      <c r="C15" s="96"/>
      <c r="D15" s="96"/>
      <c r="E15" s="96"/>
      <c r="F15" s="97">
        <f>IF(A15="Singola",Menu!$C$2,(IF(A15="Matrimoniale",Menu!$C$3,(IF(A15="Doppia",Menu!$C$4,IF(A15="Tripla",Menu!$C$5,(IF(A15="Quadrupla",Menu!$C$6,Menu!$C$7))))))))</f>
        <v>0</v>
      </c>
      <c r="G15" s="97"/>
      <c r="H15" s="84"/>
      <c r="I15" s="87"/>
      <c r="J15" s="87"/>
      <c r="K15" s="88">
        <f>_xlfn.DAYS(I15,H15)</f>
        <v>0</v>
      </c>
      <c r="L15" s="88"/>
      <c r="M15" s="43"/>
      <c r="N15" s="43"/>
      <c r="O15" s="44"/>
      <c r="P15" s="58">
        <f t="shared" si="1"/>
        <v>0</v>
      </c>
      <c r="Q15" s="63">
        <f>IF(A15="Singola","RIDUZIONE NON PREVISTA",IF(A15="Doppia","RIDUZIONE NON PREVISTA",IF(A15="Matrimoniale","RIDUZIONE NON PREVISTA",IF(SUM(M15:O15)&gt;=3,"RIDUZIONE NON PREVISTA",(M15*K15*F15)+(N15*K15*(F15-((F15*Menu!K$3)/100)))+(O15*K15*(F15-((F15*Menu!K$4)/100)))))))</f>
        <v>0</v>
      </c>
    </row>
    <row r="16" spans="1:22" ht="24" customHeight="1" x14ac:dyDescent="0.35">
      <c r="A16" s="99"/>
      <c r="B16" s="100"/>
      <c r="C16" s="96"/>
      <c r="D16" s="96"/>
      <c r="E16" s="96"/>
      <c r="F16" s="97">
        <f>IF(A16="Singola",Menu!$C$2,(IF(A16="Matrimoniale",Menu!$C$3,(IF(A16="Doppia",Menu!$C$4,IF(A16="Tripla",Menu!$C$5,(IF(A16="Quadrupla",Menu!$C$6,Menu!$C$7))))))))</f>
        <v>0</v>
      </c>
      <c r="G16" s="97"/>
      <c r="H16" s="84"/>
      <c r="I16" s="87"/>
      <c r="J16" s="87"/>
      <c r="K16" s="88">
        <f>_xlfn.DAYS(I16,H16)</f>
        <v>0</v>
      </c>
      <c r="L16" s="88"/>
      <c r="M16" s="43"/>
      <c r="N16" s="43"/>
      <c r="O16" s="44"/>
      <c r="P16" s="58">
        <f t="shared" si="1"/>
        <v>0</v>
      </c>
      <c r="Q16" s="63">
        <f>IF(A16="Singola","RIDUZIONE NON PREVISTA",IF(A16="Doppia","RIDUZIONE NON PREVISTA",IF(A16="Matrimoniale","RIDUZIONE NON PREVISTA",IF(SUM(M16:O16)&gt;=3,"RIDUZIONE NON PREVISTA",(M16*K16*F16)+(N16*K16*(F16-((F16*Menu!K$3)/100)))+(O16*K16*(F16-((F16*Menu!K$4)/100)))))))</f>
        <v>0</v>
      </c>
    </row>
    <row r="17" spans="1:20" ht="24" customHeight="1" x14ac:dyDescent="0.4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5" t="s">
        <v>25</v>
      </c>
      <c r="L17" s="125"/>
      <c r="M17" s="125"/>
      <c r="N17" s="125"/>
      <c r="O17" s="119">
        <f>SUM(P11:P16)-SUM(Q11:Q16)</f>
        <v>0</v>
      </c>
      <c r="P17" s="119"/>
      <c r="Q17" s="119"/>
    </row>
    <row r="18" spans="1:20" s="51" customFormat="1" ht="27.95" customHeight="1" thickBot="1" x14ac:dyDescent="0.4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T18" s="52"/>
    </row>
    <row r="19" spans="1:20" ht="33.75" customHeight="1" x14ac:dyDescent="0.2">
      <c r="A19" s="47"/>
      <c r="B19" s="48"/>
      <c r="C19" s="48"/>
      <c r="D19" s="48"/>
      <c r="E19" s="117" t="s">
        <v>20</v>
      </c>
      <c r="F19" s="117"/>
      <c r="G19" s="117"/>
      <c r="H19" s="117"/>
      <c r="I19" s="117"/>
      <c r="J19" s="117"/>
      <c r="K19" s="117"/>
      <c r="L19" s="117"/>
      <c r="M19" s="117"/>
      <c r="N19" s="48"/>
      <c r="O19" s="48"/>
      <c r="P19" s="48"/>
      <c r="Q19" s="49"/>
      <c r="T19" s="16"/>
    </row>
    <row r="20" spans="1:20" ht="29.25" customHeight="1" x14ac:dyDescent="0.4">
      <c r="A20" s="123" t="s">
        <v>18</v>
      </c>
      <c r="B20" s="123"/>
      <c r="C20" s="123"/>
      <c r="D20" s="123"/>
      <c r="E20" s="123"/>
      <c r="F20" s="73"/>
      <c r="G20" s="74"/>
      <c r="H20" s="74"/>
      <c r="I20" s="123" t="s">
        <v>15</v>
      </c>
      <c r="J20" s="123"/>
      <c r="K20" s="123"/>
      <c r="L20" s="123"/>
      <c r="M20" s="123"/>
      <c r="N20" s="123"/>
      <c r="O20" s="123"/>
      <c r="P20" s="123"/>
      <c r="Q20" s="123"/>
      <c r="T20" s="16"/>
    </row>
    <row r="21" spans="1:20" ht="29.25" customHeight="1" x14ac:dyDescent="0.4">
      <c r="A21" s="124" t="s">
        <v>16</v>
      </c>
      <c r="B21" s="124"/>
      <c r="C21" s="124"/>
      <c r="D21" s="124"/>
      <c r="E21" s="124"/>
      <c r="F21" s="73"/>
      <c r="G21" s="75"/>
      <c r="H21" s="74"/>
      <c r="I21" s="124" t="s">
        <v>17</v>
      </c>
      <c r="J21" s="124"/>
      <c r="K21" s="124"/>
      <c r="L21" s="124"/>
      <c r="M21" s="124"/>
      <c r="N21" s="124"/>
      <c r="O21" s="124"/>
      <c r="P21" s="124"/>
      <c r="Q21" s="124"/>
      <c r="T21" s="16"/>
    </row>
    <row r="22" spans="1:20" ht="23.25" x14ac:dyDescent="0.2">
      <c r="A22" s="147" t="s">
        <v>40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T22" s="16"/>
    </row>
    <row r="23" spans="1:20" s="54" customFormat="1" ht="31.5" customHeight="1" x14ac:dyDescent="0.2">
      <c r="A23" s="53"/>
      <c r="B23" s="53"/>
      <c r="C23" s="53"/>
      <c r="D23" s="53"/>
      <c r="E23" s="118" t="s">
        <v>37</v>
      </c>
      <c r="F23" s="118"/>
      <c r="G23" s="118"/>
      <c r="H23" s="118"/>
      <c r="I23" s="118"/>
      <c r="J23" s="118"/>
      <c r="K23" s="118"/>
      <c r="L23" s="118"/>
      <c r="M23" s="118"/>
      <c r="N23" s="53"/>
      <c r="O23" s="53"/>
      <c r="P23" s="53"/>
      <c r="Q23" s="53"/>
      <c r="T23" s="55"/>
    </row>
    <row r="24" spans="1:20" ht="26.25" customHeight="1" x14ac:dyDescent="0.4">
      <c r="A24" s="128" t="s">
        <v>23</v>
      </c>
      <c r="B24" s="128"/>
      <c r="C24" s="128"/>
      <c r="D24" s="128"/>
      <c r="E24" s="12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20" ht="26.25" customHeight="1" x14ac:dyDescent="0.4">
      <c r="A25" s="128" t="s">
        <v>29</v>
      </c>
      <c r="B25" s="128"/>
      <c r="C25" s="128"/>
      <c r="D25" s="128"/>
      <c r="E25" s="128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20" ht="26.25" x14ac:dyDescent="0.4">
      <c r="A26" s="129" t="s">
        <v>30</v>
      </c>
      <c r="B26" s="129"/>
      <c r="C26" s="129"/>
      <c r="D26" s="129"/>
      <c r="E26" s="129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2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20" ht="12.75" customHeight="1" thickBot="1" x14ac:dyDescent="0.25">
      <c r="A28" s="38"/>
      <c r="B28" s="7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20" ht="24.75" customHeight="1" x14ac:dyDescent="0.2">
      <c r="A29" s="105" t="s">
        <v>34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</row>
    <row r="30" spans="1:20" ht="24.75" customHeight="1" x14ac:dyDescent="0.2">
      <c r="A30" s="136" t="s">
        <v>35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20" ht="24.75" customHeight="1" x14ac:dyDescent="0.2">
      <c r="A31" s="136" t="s">
        <v>22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20" ht="24.75" customHeight="1" x14ac:dyDescent="0.2">
      <c r="A32" s="111" t="s">
        <v>36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</row>
    <row r="33" spans="1:17" s="17" customFormat="1" ht="25.5" customHeight="1" thickBot="1" x14ac:dyDescent="0.25">
      <c r="A33" s="108" t="s">
        <v>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3" hidden="1" customHeight="1" thickBot="1" x14ac:dyDescent="0.3">
      <c r="A34" s="64"/>
      <c r="B34" s="65"/>
      <c r="C34" s="65"/>
      <c r="D34" s="65"/>
      <c r="E34" s="65"/>
      <c r="F34" s="65"/>
      <c r="G34" s="65"/>
      <c r="H34" s="65"/>
      <c r="I34" s="66"/>
      <c r="J34" s="65"/>
      <c r="K34" s="65"/>
      <c r="L34" s="65"/>
      <c r="M34" s="65"/>
      <c r="N34" s="65"/>
      <c r="O34" s="66"/>
      <c r="P34" s="67"/>
      <c r="Q34" s="68"/>
    </row>
    <row r="35" spans="1:17" ht="27.95" customHeight="1" x14ac:dyDescent="0.2">
      <c r="A35" s="6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9"/>
    </row>
    <row r="36" spans="1:17" ht="29.25" customHeight="1" x14ac:dyDescent="0.2">
      <c r="A36" s="145" t="s">
        <v>14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ht="14.25" customHeight="1" x14ac:dyDescent="0.2">
      <c r="A37" s="2"/>
      <c r="Q37" s="2"/>
    </row>
    <row r="38" spans="1:17" ht="12" customHeight="1" x14ac:dyDescent="0.25">
      <c r="A38" s="126" t="s">
        <v>0</v>
      </c>
      <c r="B38" s="143"/>
      <c r="C38" s="144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82"/>
    </row>
    <row r="39" spans="1:17" ht="11.25" customHeight="1" x14ac:dyDescent="0.25">
      <c r="A39" s="126"/>
      <c r="B39" s="144"/>
      <c r="C39" s="144"/>
      <c r="D39" s="22"/>
      <c r="E39" s="70"/>
      <c r="F39" s="23"/>
      <c r="G39" s="23"/>
      <c r="H39" s="23"/>
      <c r="I39" s="23"/>
      <c r="J39" s="23"/>
      <c r="K39" s="23"/>
      <c r="L39" s="23"/>
      <c r="M39" s="114"/>
      <c r="N39" s="114"/>
      <c r="O39" s="114"/>
      <c r="P39" s="24"/>
      <c r="Q39" s="83"/>
    </row>
    <row r="40" spans="1:17" ht="3" hidden="1" customHeight="1" x14ac:dyDescent="0.2">
      <c r="A40" s="80"/>
      <c r="B40" s="139"/>
      <c r="C40" s="140"/>
      <c r="D40" s="141"/>
      <c r="E40" s="141"/>
      <c r="F40" s="141"/>
      <c r="G40" s="26"/>
      <c r="H40" s="26"/>
      <c r="I40" s="26"/>
      <c r="J40" s="26"/>
      <c r="K40" s="26"/>
      <c r="L40" s="26"/>
      <c r="M40" s="141"/>
      <c r="N40" s="141"/>
      <c r="O40" s="141"/>
      <c r="P40" s="27"/>
      <c r="Q40" s="81"/>
    </row>
    <row r="41" spans="1:17" ht="2.25" hidden="1" customHeight="1" x14ac:dyDescent="0.2">
      <c r="A41" s="25"/>
      <c r="B41" s="142"/>
      <c r="C41" s="142"/>
      <c r="D41" s="142"/>
      <c r="E41" s="142"/>
      <c r="F41" s="142"/>
      <c r="G41" s="26"/>
      <c r="H41" s="26"/>
      <c r="I41" s="26"/>
      <c r="J41" s="26"/>
      <c r="K41" s="26"/>
      <c r="L41" s="26"/>
      <c r="M41" s="142"/>
      <c r="N41" s="142"/>
      <c r="O41" s="142"/>
      <c r="P41" s="29"/>
      <c r="Q41" s="28"/>
    </row>
    <row r="42" spans="1:17" ht="1.5" customHeight="1" x14ac:dyDescent="0.2">
      <c r="A42" s="25"/>
      <c r="B42" s="30"/>
      <c r="C42" s="30"/>
      <c r="D42" s="30"/>
      <c r="E42" s="30"/>
      <c r="F42" s="30"/>
      <c r="G42" s="26"/>
      <c r="H42" s="26"/>
      <c r="I42" s="26"/>
      <c r="J42" s="26"/>
      <c r="K42" s="26"/>
      <c r="L42" s="26"/>
      <c r="M42" s="30"/>
      <c r="N42" s="30"/>
      <c r="O42" s="30"/>
      <c r="P42" s="31"/>
      <c r="Q42" s="28"/>
    </row>
    <row r="43" spans="1:17" ht="1.5" customHeight="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4"/>
    </row>
    <row r="44" spans="1:17" ht="1.5" customHeight="1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</row>
    <row r="45" spans="1:17" ht="7.5" customHeight="1" thickBot="1" x14ac:dyDescent="0.25">
      <c r="A45" s="72"/>
      <c r="B45" s="7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</row>
    <row r="46" spans="1:17" ht="37.5" customHeight="1" x14ac:dyDescent="0.45">
      <c r="A46" s="133" t="s">
        <v>39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</row>
    <row r="47" spans="1:17" s="35" customFormat="1" ht="30.75" customHeight="1" x14ac:dyDescent="0.35">
      <c r="A47" s="130" t="s">
        <v>38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7" ht="15.75" customHeight="1" x14ac:dyDescent="0.35">
      <c r="A48" s="120" t="s">
        <v>24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</row>
    <row r="49" spans="1:17" ht="15.75" customHeight="1" thickBot="1" x14ac:dyDescent="0.4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x14ac:dyDescent="0.2">
      <c r="A50" s="36"/>
      <c r="Q50" s="36"/>
    </row>
  </sheetData>
  <sheetProtection algorithmName="SHA-512" hashValue="zfNdUz/7AdfByA9/Q9kqAuLU0D1veQfxn03yLjkQQ9RA8n5too+pgRrOgKQDBPyAuQodQ2lMNAcJhvjh9zhQWw==" saltValue="I6vq9Jb76d6Ph4DeT45Dcg==" spinCount="100000" sheet="1" objects="1" scenarios="1" selectLockedCells="1"/>
  <protectedRanges>
    <protectedRange sqref="B38:C39" name="Intervallo4"/>
    <protectedRange sqref="P11:P16 N11:N17 O17:P17 Q11:Q17" name="Intervallo2"/>
    <protectedRange sqref="C5:F5 D6:Q6 B7:E7 I5:Q5 I7:L7 O7:Q7" name="Intervallo1"/>
    <protectedRange sqref="P11:P16 N11:N17 O17:P17 Q11:Q17" name="Intervallo3"/>
  </protectedRanges>
  <dataConsolidate/>
  <mergeCells count="79">
    <mergeCell ref="D2:Q3"/>
    <mergeCell ref="A22:Q22"/>
    <mergeCell ref="D6:J6"/>
    <mergeCell ref="A6:C6"/>
    <mergeCell ref="A5:B5"/>
    <mergeCell ref="C5:F5"/>
    <mergeCell ref="A1:C3"/>
    <mergeCell ref="A4:Q4"/>
    <mergeCell ref="G5:H5"/>
    <mergeCell ref="I5:Q5"/>
    <mergeCell ref="I12:J12"/>
    <mergeCell ref="K16:L16"/>
    <mergeCell ref="B7:H7"/>
    <mergeCell ref="I20:Q20"/>
    <mergeCell ref="I21:Q21"/>
    <mergeCell ref="A16:B16"/>
    <mergeCell ref="B40:F41"/>
    <mergeCell ref="M40:O41"/>
    <mergeCell ref="B38:C39"/>
    <mergeCell ref="A36:Q36"/>
    <mergeCell ref="A31:Q31"/>
    <mergeCell ref="C16:E16"/>
    <mergeCell ref="A14:B14"/>
    <mergeCell ref="C14:E14"/>
    <mergeCell ref="F14:G14"/>
    <mergeCell ref="A48:Q48"/>
    <mergeCell ref="A20:E20"/>
    <mergeCell ref="A21:E21"/>
    <mergeCell ref="K17:N17"/>
    <mergeCell ref="A38:A39"/>
    <mergeCell ref="A17:J17"/>
    <mergeCell ref="A24:E24"/>
    <mergeCell ref="A25:E25"/>
    <mergeCell ref="A26:E26"/>
    <mergeCell ref="A47:Q47"/>
    <mergeCell ref="A46:Q46"/>
    <mergeCell ref="A30:Q30"/>
    <mergeCell ref="A29:Q29"/>
    <mergeCell ref="A33:Q33"/>
    <mergeCell ref="A32:Q32"/>
    <mergeCell ref="M39:O39"/>
    <mergeCell ref="A11:B11"/>
    <mergeCell ref="F11:G11"/>
    <mergeCell ref="A12:B12"/>
    <mergeCell ref="F12:G12"/>
    <mergeCell ref="C12:E12"/>
    <mergeCell ref="C11:E11"/>
    <mergeCell ref="E19:M19"/>
    <mergeCell ref="E23:M23"/>
    <mergeCell ref="I14:J14"/>
    <mergeCell ref="K14:L14"/>
    <mergeCell ref="O17:Q17"/>
    <mergeCell ref="F16:G16"/>
    <mergeCell ref="Q9:Q10"/>
    <mergeCell ref="N6:Q6"/>
    <mergeCell ref="J7:Q7"/>
    <mergeCell ref="K9:L10"/>
    <mergeCell ref="A15:B15"/>
    <mergeCell ref="C15:E15"/>
    <mergeCell ref="F15:G15"/>
    <mergeCell ref="K11:L11"/>
    <mergeCell ref="K12:L12"/>
    <mergeCell ref="K13:L13"/>
    <mergeCell ref="A9:B10"/>
    <mergeCell ref="C9:E10"/>
    <mergeCell ref="F9:G10"/>
    <mergeCell ref="H9:H10"/>
    <mergeCell ref="I9:J10"/>
    <mergeCell ref="A13:B13"/>
    <mergeCell ref="P9:P10"/>
    <mergeCell ref="C13:E13"/>
    <mergeCell ref="F13:G13"/>
    <mergeCell ref="I13:J13"/>
    <mergeCell ref="I11:J11"/>
    <mergeCell ref="I16:J16"/>
    <mergeCell ref="I15:J15"/>
    <mergeCell ref="K15:L15"/>
    <mergeCell ref="K6:M6"/>
    <mergeCell ref="M9:O9"/>
  </mergeCells>
  <phoneticPr fontId="1" type="noConversion"/>
  <printOptions horizontalCentered="1" verticalCentered="1"/>
  <pageMargins left="0.19685039370078741" right="0" top="0" bottom="0" header="0.15748031496062992" footer="0.15748031496062992"/>
  <pageSetup paperSize="9" scale="5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Menu!$A$2:$A$6</xm:f>
          </x14:formula1>
          <xm:sqref>A11:B16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K6"/>
  <sheetViews>
    <sheetView workbookViewId="0">
      <selection activeCell="M6" sqref="M6"/>
    </sheetView>
  </sheetViews>
  <sheetFormatPr defaultRowHeight="12.75" x14ac:dyDescent="0.2"/>
  <cols>
    <col min="1" max="1" width="18.7109375" customWidth="1"/>
  </cols>
  <sheetData>
    <row r="1" spans="1:11" ht="18" x14ac:dyDescent="0.25">
      <c r="A1" s="1" t="s">
        <v>9</v>
      </c>
      <c r="C1" s="1" t="s">
        <v>12</v>
      </c>
      <c r="K1" s="85" t="s">
        <v>47</v>
      </c>
    </row>
    <row r="2" spans="1:11" ht="23.25" x14ac:dyDescent="0.35">
      <c r="A2" s="60" t="s">
        <v>7</v>
      </c>
      <c r="C2" s="59">
        <v>80</v>
      </c>
      <c r="K2">
        <v>100</v>
      </c>
    </row>
    <row r="3" spans="1:11" ht="23.25" x14ac:dyDescent="0.35">
      <c r="A3" s="60" t="s">
        <v>11</v>
      </c>
      <c r="C3" s="59">
        <v>60</v>
      </c>
      <c r="G3" s="153"/>
      <c r="H3" s="153"/>
      <c r="K3">
        <v>50</v>
      </c>
    </row>
    <row r="4" spans="1:11" ht="23.25" x14ac:dyDescent="0.35">
      <c r="A4" s="60" t="s">
        <v>10</v>
      </c>
      <c r="C4" s="59">
        <v>60</v>
      </c>
      <c r="K4">
        <v>80</v>
      </c>
    </row>
    <row r="5" spans="1:11" ht="23.25" x14ac:dyDescent="0.35">
      <c r="A5" s="60" t="s">
        <v>4</v>
      </c>
      <c r="C5" s="59">
        <v>50</v>
      </c>
    </row>
    <row r="6" spans="1:11" ht="23.25" x14ac:dyDescent="0.35">
      <c r="A6" s="60" t="s">
        <v>5</v>
      </c>
      <c r="C6" s="59">
        <v>45</v>
      </c>
    </row>
  </sheetData>
  <sheetProtection algorithmName="SHA-512" hashValue="R/4unF0V56p/m4OtuXTTb/tkpQM18EXQDEG/e+PV6w2lmJ+8cTIW8O7iI5uzxwiPq+QXNrxhWteiHhwM2JMvUw==" saltValue="Y7Gcy4O/Fksp+ds4Th/dSw==" spinCount="100000" sheet="1" objects="1" scenarios="1" selectLockedCells="1" selectUnlockedCells="1"/>
  <mergeCells count="1"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prenotazione hotel</vt:lpstr>
      <vt:lpstr>Menu</vt:lpstr>
      <vt:lpstr>'prenotazione hotel'!Area_stampa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Carlo</cp:lastModifiedBy>
  <cp:lastPrinted>2015-03-26T15:34:08Z</cp:lastPrinted>
  <dcterms:created xsi:type="dcterms:W3CDTF">2015-03-25T09:41:26Z</dcterms:created>
  <dcterms:modified xsi:type="dcterms:W3CDTF">2015-03-26T16:52:26Z</dcterms:modified>
</cp:coreProperties>
</file>